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<sst xmlns="http://schemas.openxmlformats.org/spreadsheetml/2006/main" count="109" uniqueCount="44">
  <si>
    <r>
      <rPr>
        <sz val="20"/>
        <color theme="1"/>
        <rFont val="Times New Roman"/>
        <charset val="134"/>
      </rPr>
      <t>2025</t>
    </r>
    <r>
      <rPr>
        <sz val="20"/>
        <color theme="1"/>
        <rFont val="宋体"/>
        <charset val="134"/>
      </rPr>
      <t>年度成都市妇女儿童中心医院公司危险废物污染环境防治信息公开</t>
    </r>
  </si>
  <si>
    <r>
      <rPr>
        <sz val="16"/>
        <color theme="1"/>
        <rFont val="宋体"/>
        <charset val="134"/>
      </rPr>
      <t>院区名称</t>
    </r>
  </si>
  <si>
    <r>
      <rPr>
        <sz val="16"/>
        <color theme="1"/>
        <rFont val="宋体"/>
        <charset val="134"/>
      </rPr>
      <t>序号</t>
    </r>
  </si>
  <si>
    <r>
      <rPr>
        <sz val="16"/>
        <color theme="1"/>
        <rFont val="宋体"/>
        <charset val="134"/>
      </rPr>
      <t>危险废物名称</t>
    </r>
  </si>
  <si>
    <r>
      <rPr>
        <sz val="16"/>
        <color theme="1"/>
        <rFont val="宋体"/>
        <charset val="134"/>
      </rPr>
      <t>危险废物种类</t>
    </r>
  </si>
  <si>
    <r>
      <rPr>
        <sz val="16"/>
        <color theme="1"/>
        <rFont val="宋体"/>
        <charset val="134"/>
      </rPr>
      <t>危险废物代码</t>
    </r>
  </si>
  <si>
    <r>
      <rPr>
        <sz val="16"/>
        <color theme="1"/>
        <rFont val="宋体"/>
        <charset val="134"/>
      </rPr>
      <t>产生量</t>
    </r>
    <r>
      <rPr>
        <sz val="16"/>
        <color theme="1"/>
        <rFont val="Times New Roman"/>
        <charset val="134"/>
      </rPr>
      <t>(kg)</t>
    </r>
  </si>
  <si>
    <r>
      <rPr>
        <sz val="16"/>
        <color theme="1"/>
        <rFont val="宋体"/>
        <charset val="134"/>
      </rPr>
      <t>转移量</t>
    </r>
    <r>
      <rPr>
        <sz val="16"/>
        <color theme="1"/>
        <rFont val="Times New Roman"/>
        <charset val="134"/>
      </rPr>
      <t>(kg)</t>
    </r>
  </si>
  <si>
    <r>
      <rPr>
        <sz val="16"/>
        <color theme="1"/>
        <rFont val="宋体"/>
        <charset val="134"/>
      </rPr>
      <t>剩余贮存量</t>
    </r>
    <r>
      <rPr>
        <sz val="16"/>
        <color theme="1"/>
        <rFont val="Times New Roman"/>
        <charset val="134"/>
      </rPr>
      <t>(kg)</t>
    </r>
  </si>
  <si>
    <r>
      <rPr>
        <sz val="16"/>
        <color theme="1"/>
        <rFont val="宋体"/>
        <charset val="134"/>
      </rPr>
      <t>转移去向</t>
    </r>
  </si>
  <si>
    <r>
      <rPr>
        <sz val="16"/>
        <color theme="1"/>
        <rFont val="宋体"/>
        <charset val="134"/>
      </rPr>
      <t>中心院区</t>
    </r>
  </si>
  <si>
    <r>
      <rPr>
        <sz val="16"/>
        <color theme="1"/>
        <rFont val="宋体"/>
        <charset val="134"/>
      </rPr>
      <t>感染性废物</t>
    </r>
  </si>
  <si>
    <r>
      <rPr>
        <sz val="16"/>
        <color theme="1"/>
        <rFont val="Times New Roman"/>
        <charset val="134"/>
      </rPr>
      <t>HW01</t>
    </r>
    <r>
      <rPr>
        <sz val="16"/>
        <color theme="1"/>
        <rFont val="宋体"/>
        <charset val="134"/>
      </rPr>
      <t>医疗废物</t>
    </r>
  </si>
  <si>
    <t>841-001-01</t>
  </si>
  <si>
    <r>
      <rPr>
        <sz val="16"/>
        <color theme="1"/>
        <rFont val="宋体"/>
        <charset val="134"/>
      </rPr>
      <t>成都瀚洋环保实业有限公司</t>
    </r>
  </si>
  <si>
    <r>
      <rPr>
        <sz val="16"/>
        <color theme="1"/>
        <rFont val="宋体"/>
        <charset val="134"/>
      </rPr>
      <t>污泥</t>
    </r>
  </si>
  <si>
    <r>
      <rPr>
        <sz val="16"/>
        <color theme="1"/>
        <rFont val="宋体"/>
        <charset val="134"/>
      </rPr>
      <t>四川格润中天环保科技有限公司</t>
    </r>
  </si>
  <si>
    <r>
      <rPr>
        <sz val="16"/>
        <color theme="1"/>
        <rFont val="宋体"/>
        <charset val="134"/>
      </rPr>
      <t>损伤性废物</t>
    </r>
  </si>
  <si>
    <t>841-002-01</t>
  </si>
  <si>
    <r>
      <rPr>
        <sz val="16"/>
        <color theme="1"/>
        <rFont val="宋体"/>
        <charset val="134"/>
      </rPr>
      <t>病理性废物</t>
    </r>
  </si>
  <si>
    <t>841-003-01</t>
  </si>
  <si>
    <r>
      <rPr>
        <sz val="16"/>
        <color theme="1"/>
        <rFont val="宋体"/>
        <charset val="134"/>
      </rPr>
      <t>废活性炭</t>
    </r>
  </si>
  <si>
    <r>
      <rPr>
        <sz val="16"/>
        <color theme="1"/>
        <rFont val="Times New Roman"/>
        <charset val="134"/>
      </rPr>
      <t>HW49</t>
    </r>
    <r>
      <rPr>
        <sz val="16"/>
        <color theme="1"/>
        <rFont val="宋体"/>
        <charset val="134"/>
      </rPr>
      <t>其他废物</t>
    </r>
  </si>
  <si>
    <t>900-041-49</t>
  </si>
  <si>
    <t>/</t>
  </si>
  <si>
    <r>
      <rPr>
        <sz val="16"/>
        <color theme="1"/>
        <rFont val="宋体"/>
        <charset val="134"/>
      </rPr>
      <t>二甲苯废液</t>
    </r>
  </si>
  <si>
    <t>900-047-49</t>
  </si>
  <si>
    <r>
      <rPr>
        <sz val="16"/>
        <color theme="1"/>
        <rFont val="宋体"/>
        <charset val="134"/>
      </rPr>
      <t>甲醛废液</t>
    </r>
  </si>
  <si>
    <r>
      <rPr>
        <sz val="16"/>
        <color theme="1"/>
        <rFont val="宋体"/>
        <charset val="134"/>
      </rPr>
      <t>重铬酸钾废液</t>
    </r>
  </si>
  <si>
    <r>
      <rPr>
        <sz val="16"/>
        <color theme="1"/>
        <rFont val="宋体"/>
        <charset val="134"/>
      </rPr>
      <t>废含汞荧光灯管</t>
    </r>
  </si>
  <si>
    <r>
      <rPr>
        <sz val="16"/>
        <color theme="1"/>
        <rFont val="Times New Roman"/>
        <charset val="134"/>
      </rPr>
      <t>HW29</t>
    </r>
    <r>
      <rPr>
        <sz val="16"/>
        <color theme="1"/>
        <rFont val="宋体"/>
        <charset val="134"/>
      </rPr>
      <t>含汞废物</t>
    </r>
  </si>
  <si>
    <t>900-023-29</t>
  </si>
  <si>
    <r>
      <rPr>
        <sz val="16"/>
        <color theme="1"/>
        <rFont val="宋体"/>
        <charset val="134"/>
      </rPr>
      <t>废含汞温度计</t>
    </r>
  </si>
  <si>
    <t>900-024-29</t>
  </si>
  <si>
    <r>
      <rPr>
        <sz val="16"/>
        <color theme="1"/>
        <rFont val="宋体"/>
        <charset val="134"/>
      </rPr>
      <t>中心院区合计</t>
    </r>
  </si>
  <si>
    <r>
      <rPr>
        <sz val="16"/>
        <color theme="1"/>
        <rFont val="宋体"/>
        <charset val="134"/>
      </rPr>
      <t>实业街院区</t>
    </r>
  </si>
  <si>
    <r>
      <rPr>
        <sz val="16"/>
        <color theme="1"/>
        <rFont val="Times New Roman"/>
        <charset val="134"/>
      </rPr>
      <t>47378.6</t>
    </r>
    <r>
      <rPr>
        <sz val="16"/>
        <color theme="1"/>
        <rFont val="宋体"/>
        <charset val="134"/>
      </rPr>
      <t>（含上年度剩余）</t>
    </r>
  </si>
  <si>
    <r>
      <rPr>
        <sz val="16"/>
        <color theme="1"/>
        <rFont val="Times New Roman"/>
        <charset val="134"/>
      </rPr>
      <t>1395.6</t>
    </r>
    <r>
      <rPr>
        <sz val="16"/>
        <color theme="1"/>
        <rFont val="宋体"/>
        <charset val="134"/>
      </rPr>
      <t>（含上年度剩余）</t>
    </r>
  </si>
  <si>
    <r>
      <rPr>
        <sz val="16"/>
        <color theme="1"/>
        <rFont val="Times New Roman"/>
        <charset val="134"/>
      </rPr>
      <t>94.9</t>
    </r>
    <r>
      <rPr>
        <sz val="16"/>
        <color theme="1"/>
        <rFont val="宋体"/>
        <charset val="134"/>
      </rPr>
      <t>（含上年度剩余）</t>
    </r>
  </si>
  <si>
    <r>
      <rPr>
        <sz val="16"/>
        <color theme="1"/>
        <rFont val="宋体"/>
        <charset val="134"/>
      </rPr>
      <t>实业街院区合计</t>
    </r>
  </si>
  <si>
    <r>
      <rPr>
        <sz val="16"/>
        <color theme="1"/>
        <rFont val="宋体"/>
        <charset val="134"/>
      </rPr>
      <t>太升南路院区</t>
    </r>
  </si>
  <si>
    <r>
      <rPr>
        <sz val="16"/>
        <color theme="1"/>
        <rFont val="宋体"/>
        <charset val="134"/>
      </rPr>
      <t>太升南路院区合计</t>
    </r>
  </si>
  <si>
    <r>
      <rPr>
        <sz val="16"/>
        <color theme="1"/>
        <rFont val="宋体"/>
        <charset val="134"/>
      </rPr>
      <t>东城根院区</t>
    </r>
  </si>
  <si>
    <r>
      <rPr>
        <sz val="16"/>
        <color theme="1"/>
        <rFont val="宋体"/>
        <charset val="134"/>
      </rPr>
      <t>东城根院区合计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</si>
</sst>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rgb="FFFF0000"/>
      <name val="Times New Roman"/>
      <charset val="134"/>
    </font>
    <font>
      <sz val="20"/>
      <color theme="1"/>
      <name val="Times New Roman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</font>
    <font>
      <sz val="2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zoomScale="70" zoomScaleNormal="70" workbookViewId="0">
      <selection activeCell="K41" sqref="K41"/>
    </sheetView>
  </sheetViews>
  <sheetFormatPr defaultColWidth="9" defaultRowHeight="13.5"/>
  <cols>
    <col min="1" max="1" width="4.5" customWidth="1"/>
    <col min="2" max="2" width="17.1333333333333" style="2" customWidth="1"/>
    <col min="3" max="3" width="7.88333333333333" style="2" customWidth="1"/>
    <col min="4" max="4" width="24.6416666666667" style="2" customWidth="1"/>
    <col min="5" max="5" width="25.1333333333333" style="2" customWidth="1"/>
    <col min="6" max="6" width="18.25" style="2" customWidth="1"/>
    <col min="7" max="7" width="17.225" style="2" customWidth="1"/>
    <col min="8" max="8" width="31.875" style="2" customWidth="1"/>
    <col min="9" max="9" width="21.2416666666667" style="2" customWidth="1"/>
    <col min="10" max="10" width="44.4416666666667" style="2" customWidth="1"/>
  </cols>
  <sheetData>
    <row r="1" s="1" customFormat="1" ht="27.75" spans="1:10">
      <c r="A1" s="3"/>
      <c r="B1" s="4"/>
      <c r="C1" s="4"/>
      <c r="D1" s="5" t="s">
        <v>0</v>
      </c>
      <c r="E1" s="5"/>
      <c r="F1" s="5"/>
      <c r="G1" s="5"/>
      <c r="H1" s="5"/>
      <c r="I1" s="5"/>
      <c r="J1" s="5"/>
    </row>
    <row r="2" s="1" customFormat="1" ht="51" customHeight="1" spans="1:10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</row>
    <row r="3" s="1" customFormat="1" ht="28" customHeight="1" spans="1:10">
      <c r="B3" s="7" t="s">
        <v>10</v>
      </c>
      <c r="C3" s="7">
        <v>1</v>
      </c>
      <c r="D3" s="7" t="s">
        <v>11</v>
      </c>
      <c r="E3" s="7" t="s">
        <v>12</v>
      </c>
      <c r="F3" s="7" t="s">
        <v>13</v>
      </c>
      <c r="G3" s="7">
        <v>429307.8</v>
      </c>
      <c r="H3" s="7">
        <v>429307.8</v>
      </c>
      <c r="I3" s="7">
        <v>0</v>
      </c>
      <c r="J3" s="7" t="s">
        <v>14</v>
      </c>
    </row>
    <row r="4" s="1" customFormat="1" ht="28" customHeight="1" spans="1:10">
      <c r="B4" s="7"/>
      <c r="C4" s="7">
        <v>2</v>
      </c>
      <c r="D4" s="7" t="s">
        <v>15</v>
      </c>
      <c r="E4" s="7" t="s">
        <v>12</v>
      </c>
      <c r="F4" s="7" t="s">
        <v>13</v>
      </c>
      <c r="G4" s="7">
        <v>6584</v>
      </c>
      <c r="H4" s="7">
        <v>6584</v>
      </c>
      <c r="I4" s="7">
        <v>0</v>
      </c>
      <c r="J4" s="7" t="s">
        <v>16</v>
      </c>
    </row>
    <row r="5" s="1" customFormat="1" ht="28" customHeight="1" spans="1:10">
      <c r="B5" s="7"/>
      <c r="C5" s="7">
        <v>3</v>
      </c>
      <c r="D5" s="7" t="s">
        <v>17</v>
      </c>
      <c r="E5" s="7" t="s">
        <v>12</v>
      </c>
      <c r="F5" s="7" t="s">
        <v>18</v>
      </c>
      <c r="G5" s="7">
        <v>46625</v>
      </c>
      <c r="H5" s="7">
        <v>46625</v>
      </c>
      <c r="I5" s="7">
        <v>0</v>
      </c>
      <c r="J5" s="7" t="s">
        <v>14</v>
      </c>
    </row>
    <row r="6" s="1" customFormat="1" ht="28" customHeight="1" spans="1:10">
      <c r="B6" s="7"/>
      <c r="C6" s="7">
        <v>4</v>
      </c>
      <c r="D6" s="7" t="s">
        <v>19</v>
      </c>
      <c r="E6" s="7" t="s">
        <v>12</v>
      </c>
      <c r="F6" s="7" t="s">
        <v>20</v>
      </c>
      <c r="G6" s="7">
        <v>7471.2</v>
      </c>
      <c r="H6" s="7">
        <v>7471.2</v>
      </c>
      <c r="I6" s="7">
        <v>0</v>
      </c>
      <c r="J6" s="7" t="s">
        <v>14</v>
      </c>
    </row>
    <row r="7" s="1" customFormat="1" ht="28" customHeight="1" spans="1:10">
      <c r="B7" s="7"/>
      <c r="C7" s="7">
        <v>5</v>
      </c>
      <c r="D7" s="7" t="s">
        <v>21</v>
      </c>
      <c r="E7" s="7" t="s">
        <v>22</v>
      </c>
      <c r="F7" s="7" t="s">
        <v>23</v>
      </c>
      <c r="G7" s="7">
        <v>0</v>
      </c>
      <c r="H7" s="7">
        <v>0</v>
      </c>
      <c r="I7" s="7">
        <v>0</v>
      </c>
      <c r="J7" s="7" t="s">
        <v>24</v>
      </c>
    </row>
    <row r="8" s="1" customFormat="1" ht="28" customHeight="1" spans="1:10">
      <c r="B8" s="7"/>
      <c r="C8" s="7">
        <v>6</v>
      </c>
      <c r="D8" s="7" t="s">
        <v>25</v>
      </c>
      <c r="E8" s="7" t="s">
        <v>22</v>
      </c>
      <c r="F8" s="7" t="s">
        <v>26</v>
      </c>
      <c r="G8" s="7">
        <v>322.5</v>
      </c>
      <c r="H8" s="7">
        <v>0</v>
      </c>
      <c r="I8" s="7">
        <v>322.5</v>
      </c>
      <c r="J8" s="7" t="s">
        <v>24</v>
      </c>
    </row>
    <row r="9" s="1" customFormat="1" ht="28" customHeight="1" spans="1:10">
      <c r="B9" s="7"/>
      <c r="C9" s="7">
        <v>7</v>
      </c>
      <c r="D9" s="7" t="s">
        <v>27</v>
      </c>
      <c r="E9" s="7" t="s">
        <v>22</v>
      </c>
      <c r="F9" s="7" t="s">
        <v>26</v>
      </c>
      <c r="G9" s="7">
        <v>323.9</v>
      </c>
      <c r="H9" s="7">
        <v>0</v>
      </c>
      <c r="I9" s="7">
        <v>323.9</v>
      </c>
      <c r="J9" s="7" t="s">
        <v>24</v>
      </c>
    </row>
    <row r="10" s="1" customFormat="1" ht="28" customHeight="1" spans="1:10">
      <c r="B10" s="7"/>
      <c r="C10" s="7">
        <v>8</v>
      </c>
      <c r="D10" s="7" t="s">
        <v>28</v>
      </c>
      <c r="E10" s="7" t="s">
        <v>22</v>
      </c>
      <c r="F10" s="7" t="s">
        <v>26</v>
      </c>
      <c r="G10" s="7">
        <v>204.9</v>
      </c>
      <c r="H10" s="7">
        <v>0</v>
      </c>
      <c r="I10" s="7">
        <v>204.9</v>
      </c>
      <c r="J10" s="7" t="s">
        <v>24</v>
      </c>
    </row>
    <row r="11" s="1" customFormat="1" ht="28" customHeight="1" spans="1:10">
      <c r="B11" s="7"/>
      <c r="C11" s="7">
        <v>9</v>
      </c>
      <c r="D11" s="7" t="s">
        <v>29</v>
      </c>
      <c r="E11" s="7" t="s">
        <v>30</v>
      </c>
      <c r="F11" s="7" t="s">
        <v>31</v>
      </c>
      <c r="G11" s="7">
        <v>2</v>
      </c>
      <c r="H11" s="7">
        <v>0</v>
      </c>
      <c r="I11" s="7">
        <v>2</v>
      </c>
      <c r="J11" s="7" t="s">
        <v>24</v>
      </c>
    </row>
    <row r="12" s="1" customFormat="1" ht="28" customHeight="1" spans="1:10">
      <c r="B12" s="7"/>
      <c r="C12" s="7">
        <v>10</v>
      </c>
      <c r="D12" s="7" t="s">
        <v>32</v>
      </c>
      <c r="E12" s="7" t="s">
        <v>30</v>
      </c>
      <c r="F12" s="7" t="s">
        <v>33</v>
      </c>
      <c r="G12" s="7">
        <v>0</v>
      </c>
      <c r="H12" s="7">
        <v>0</v>
      </c>
      <c r="I12" s="7">
        <v>0</v>
      </c>
      <c r="J12" s="7" t="s">
        <v>24</v>
      </c>
    </row>
    <row r="13" s="1" customFormat="1" ht="28" customHeight="1" spans="1:10">
      <c r="B13" s="8" t="s">
        <v>34</v>
      </c>
      <c r="C13" s="8"/>
      <c r="D13" s="8"/>
      <c r="E13" s="8"/>
      <c r="F13" s="8"/>
      <c r="G13" s="8">
        <f>SUM(G3:G12)</f>
        <v>490841.3</v>
      </c>
      <c r="H13" s="8">
        <f>SUM(H3:H12)</f>
        <v>489988</v>
      </c>
      <c r="I13" s="8">
        <f>SUM(I3:I12)</f>
        <v>853.3</v>
      </c>
      <c r="J13" s="7" t="s">
        <v>24</v>
      </c>
    </row>
    <row r="14" s="1" customFormat="1" ht="28" customHeight="1" spans="1:10">
      <c r="B14" s="7" t="s">
        <v>35</v>
      </c>
      <c r="C14" s="7">
        <v>1</v>
      </c>
      <c r="D14" s="7" t="s">
        <v>11</v>
      </c>
      <c r="E14" s="7" t="s">
        <v>12</v>
      </c>
      <c r="F14" s="7" t="s">
        <v>13</v>
      </c>
      <c r="G14" s="7">
        <v>47330.7</v>
      </c>
      <c r="H14" s="7" t="s">
        <v>36</v>
      </c>
      <c r="I14" s="7">
        <v>167.4</v>
      </c>
      <c r="J14" s="7" t="s">
        <v>14</v>
      </c>
    </row>
    <row r="15" s="1" customFormat="1" ht="28" customHeight="1" spans="1:10">
      <c r="B15" s="7"/>
      <c r="C15" s="7">
        <v>2</v>
      </c>
      <c r="D15" s="7" t="s">
        <v>15</v>
      </c>
      <c r="E15" s="7" t="s">
        <v>12</v>
      </c>
      <c r="F15" s="7" t="s">
        <v>13</v>
      </c>
      <c r="G15" s="7">
        <v>1826</v>
      </c>
      <c r="H15" s="7">
        <v>1826</v>
      </c>
      <c r="I15" s="7">
        <v>0</v>
      </c>
      <c r="J15" s="7" t="s">
        <v>16</v>
      </c>
    </row>
    <row r="16" s="1" customFormat="1" ht="28" customHeight="1" spans="1:10">
      <c r="B16" s="7"/>
      <c r="C16" s="7">
        <v>3</v>
      </c>
      <c r="D16" s="7" t="s">
        <v>17</v>
      </c>
      <c r="E16" s="7" t="s">
        <v>12</v>
      </c>
      <c r="F16" s="7" t="s">
        <v>18</v>
      </c>
      <c r="G16" s="7">
        <v>1396.3</v>
      </c>
      <c r="H16" s="7" t="s">
        <v>37</v>
      </c>
      <c r="I16" s="7">
        <v>5.3</v>
      </c>
      <c r="J16" s="7" t="s">
        <v>14</v>
      </c>
    </row>
    <row r="17" s="1" customFormat="1" ht="28" customHeight="1" spans="2:10">
      <c r="B17" s="7"/>
      <c r="C17" s="7">
        <v>4</v>
      </c>
      <c r="D17" s="7" t="s">
        <v>19</v>
      </c>
      <c r="E17" s="7" t="s">
        <v>12</v>
      </c>
      <c r="F17" s="7" t="s">
        <v>20</v>
      </c>
      <c r="G17" s="7">
        <v>94.3</v>
      </c>
      <c r="H17" s="7" t="s">
        <v>38</v>
      </c>
      <c r="I17" s="7">
        <v>0.1</v>
      </c>
      <c r="J17" s="7" t="s">
        <v>14</v>
      </c>
    </row>
    <row r="18" s="1" customFormat="1" ht="28" customHeight="1" spans="2:10">
      <c r="B18" s="8" t="s">
        <v>39</v>
      </c>
      <c r="C18" s="8"/>
      <c r="D18" s="8"/>
      <c r="E18" s="8"/>
      <c r="F18" s="8"/>
      <c r="G18" s="8">
        <f>SUM(G14:G17)</f>
        <v>50647.3</v>
      </c>
      <c r="H18" s="8">
        <f>47378.6+1395.6+94.9+1826</f>
        <v>50695.1</v>
      </c>
      <c r="I18" s="8">
        <f>SUM(I14:I17)</f>
        <v>172.8</v>
      </c>
      <c r="J18" s="7" t="s">
        <v>24</v>
      </c>
    </row>
    <row r="19" s="1" customFormat="1" ht="28" customHeight="1" spans="2:10">
      <c r="B19" s="7" t="s">
        <v>40</v>
      </c>
      <c r="C19" s="7">
        <v>1</v>
      </c>
      <c r="D19" s="7" t="s">
        <v>11</v>
      </c>
      <c r="E19" s="7" t="s">
        <v>12</v>
      </c>
      <c r="F19" s="7" t="s">
        <v>13</v>
      </c>
      <c r="G19" s="7">
        <v>23275.7</v>
      </c>
      <c r="H19" s="7">
        <v>23206.7</v>
      </c>
      <c r="I19" s="7">
        <v>69</v>
      </c>
      <c r="J19" s="7" t="s">
        <v>14</v>
      </c>
    </row>
    <row r="20" s="1" customFormat="1" ht="28" customHeight="1" spans="2:10">
      <c r="B20" s="7"/>
      <c r="C20" s="7">
        <v>2</v>
      </c>
      <c r="D20" s="7" t="s">
        <v>15</v>
      </c>
      <c r="E20" s="7" t="s">
        <v>12</v>
      </c>
      <c r="F20" s="7" t="s">
        <v>13</v>
      </c>
      <c r="G20" s="7">
        <v>1539</v>
      </c>
      <c r="H20" s="7">
        <v>1539</v>
      </c>
      <c r="I20" s="7">
        <v>0</v>
      </c>
      <c r="J20" s="7" t="s">
        <v>16</v>
      </c>
    </row>
    <row r="21" s="1" customFormat="1" ht="28" customHeight="1" spans="2:10">
      <c r="B21" s="7"/>
      <c r="C21" s="7">
        <v>3</v>
      </c>
      <c r="D21" s="7" t="s">
        <v>19</v>
      </c>
      <c r="E21" s="7" t="s">
        <v>12</v>
      </c>
      <c r="F21" s="7" t="s">
        <v>20</v>
      </c>
      <c r="G21" s="7">
        <v>3.6</v>
      </c>
      <c r="H21" s="7">
        <v>3.6</v>
      </c>
      <c r="I21" s="7">
        <v>0</v>
      </c>
      <c r="J21" s="7" t="s">
        <v>14</v>
      </c>
    </row>
    <row r="22" s="1" customFormat="1" ht="28" customHeight="1" spans="2:10">
      <c r="B22" s="7"/>
      <c r="C22" s="7">
        <v>4</v>
      </c>
      <c r="D22" s="7" t="s">
        <v>17</v>
      </c>
      <c r="E22" s="7" t="s">
        <v>12</v>
      </c>
      <c r="F22" s="7" t="s">
        <v>18</v>
      </c>
      <c r="G22" s="7">
        <v>3122.7</v>
      </c>
      <c r="H22" s="7">
        <v>3118.1</v>
      </c>
      <c r="I22" s="7">
        <v>4.6</v>
      </c>
      <c r="J22" s="7" t="s">
        <v>14</v>
      </c>
    </row>
    <row r="23" s="1" customFormat="1" ht="28" customHeight="1" spans="2:10">
      <c r="B23" s="8" t="s">
        <v>41</v>
      </c>
      <c r="C23" s="8"/>
      <c r="D23" s="8"/>
      <c r="E23" s="8"/>
      <c r="F23" s="8"/>
      <c r="G23" s="8">
        <f>SUM(G19:G22)</f>
        <v>27941</v>
      </c>
      <c r="H23" s="8">
        <f>SUM(H19:H22)</f>
        <v>27867.4</v>
      </c>
      <c r="I23" s="8">
        <f>SUM(I19:I22)</f>
        <v>73.6</v>
      </c>
      <c r="J23" s="7" t="s">
        <v>24</v>
      </c>
    </row>
    <row r="24" s="1" customFormat="1" ht="28" customHeight="1" spans="2:10">
      <c r="B24" s="7" t="s">
        <v>42</v>
      </c>
      <c r="C24" s="7">
        <v>1</v>
      </c>
      <c r="D24" s="7" t="s">
        <v>11</v>
      </c>
      <c r="E24" s="7" t="s">
        <v>12</v>
      </c>
      <c r="F24" s="7" t="s">
        <v>13</v>
      </c>
      <c r="G24" s="7">
        <v>11011.8</v>
      </c>
      <c r="H24" s="7">
        <v>10954.3</v>
      </c>
      <c r="I24" s="7">
        <f>G24-H24</f>
        <v>57.5</v>
      </c>
      <c r="J24" s="7" t="s">
        <v>14</v>
      </c>
    </row>
    <row r="25" s="1" customFormat="1" ht="28" customHeight="1" spans="2:10">
      <c r="B25" s="7"/>
      <c r="C25" s="7">
        <v>2</v>
      </c>
      <c r="D25" s="7" t="s">
        <v>15</v>
      </c>
      <c r="E25" s="7" t="s">
        <v>12</v>
      </c>
      <c r="F25" s="7" t="s">
        <v>13</v>
      </c>
      <c r="G25" s="7">
        <v>889</v>
      </c>
      <c r="H25" s="7">
        <v>889</v>
      </c>
      <c r="I25" s="7">
        <v>0</v>
      </c>
      <c r="J25" s="7" t="s">
        <v>16</v>
      </c>
    </row>
    <row r="26" s="1" customFormat="1" ht="28" customHeight="1" spans="2:10">
      <c r="B26" s="7"/>
      <c r="C26" s="7">
        <v>3</v>
      </c>
      <c r="D26" s="7" t="s">
        <v>17</v>
      </c>
      <c r="E26" s="7" t="s">
        <v>12</v>
      </c>
      <c r="F26" s="7" t="s">
        <v>18</v>
      </c>
      <c r="G26" s="7">
        <v>426</v>
      </c>
      <c r="H26" s="7">
        <v>425.8</v>
      </c>
      <c r="I26" s="7">
        <v>0.2</v>
      </c>
      <c r="J26" s="7" t="s">
        <v>14</v>
      </c>
    </row>
    <row r="27" s="1" customFormat="1" ht="28" customHeight="1" spans="2:10">
      <c r="B27" s="8" t="s">
        <v>43</v>
      </c>
      <c r="C27" s="8"/>
      <c r="D27" s="8"/>
      <c r="E27" s="8"/>
      <c r="F27" s="8"/>
      <c r="G27" s="8">
        <f>SUM(G24:G26)</f>
        <v>12326.8</v>
      </c>
      <c r="H27" s="8">
        <f>SUM(H24:H26)</f>
        <v>12269.1</v>
      </c>
      <c r="I27" s="8">
        <f>SUM(I24:I26)</f>
        <v>57.7</v>
      </c>
      <c r="J27" s="7" t="s">
        <v>24</v>
      </c>
    </row>
  </sheetData>
  <mergeCells count="9">
    <mergeCell ref="D1:J1"/>
    <mergeCell ref="B13:F13"/>
    <mergeCell ref="B18:F18"/>
    <mergeCell ref="B23:F23"/>
    <mergeCell ref="B27:F27"/>
    <mergeCell ref="B3:B12"/>
    <mergeCell ref="B14:B17"/>
    <mergeCell ref="B19:B22"/>
    <mergeCell ref="B24:B26"/>
  </mergeCells>
  <pageMargins left="0.7" right="0.7" top="0.75" bottom="0.75" header="0.3" footer="0.3"/>
  <pageSetup paperSize="9" orientation="portrait"/>
  <headerFooter/>
  <ignoredErrors>
    <ignoredError sqref="H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刘立</cp:lastModifiedBy>
  <dcterms:created xsi:type="dcterms:W3CDTF">2024-09-10T07:52:00Z</dcterms:created>
  <dcterms:modified xsi:type="dcterms:W3CDTF">2026-02-12T03:48:27Z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3FFDCCA681994A8EB08EDDDC46CD76A5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